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briëlle\Dropbox\BoereGoed Administratie\2024\Kerstpakketten\"/>
    </mc:Choice>
  </mc:AlternateContent>
  <xr:revisionPtr revIDLastSave="0" documentId="8_{693EE324-3094-4B36-ACE0-9F343D529ADF}" xr6:coauthVersionLast="47" xr6:coauthVersionMax="47" xr10:uidLastSave="{00000000-0000-0000-0000-000000000000}"/>
  <bookViews>
    <workbookView xWindow="28680" yWindow="-90" windowWidth="29040" windowHeight="15720" xr2:uid="{E6B0702B-09B8-4A33-B60F-C5D7220F1B37}"/>
  </bookViews>
  <sheets>
    <sheet name="kerstpakket 2024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G81" i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G74" i="1"/>
  <c r="F74" i="1"/>
  <c r="F73" i="1"/>
  <c r="G73" i="1" s="1"/>
  <c r="F72" i="1"/>
  <c r="G72" i="1" s="1"/>
  <c r="G71" i="1"/>
  <c r="F71" i="1"/>
  <c r="F70" i="1"/>
  <c r="G70" i="1" s="1"/>
  <c r="G68" i="1"/>
  <c r="F68" i="1"/>
  <c r="F67" i="1"/>
  <c r="G67" i="1" s="1"/>
  <c r="F66" i="1"/>
  <c r="G66" i="1" s="1"/>
  <c r="F65" i="1"/>
  <c r="G65" i="1" s="1"/>
  <c r="F64" i="1"/>
  <c r="G64" i="1" s="1"/>
  <c r="F62" i="1"/>
  <c r="G62" i="1" s="1"/>
  <c r="G61" i="1"/>
  <c r="F61" i="1"/>
  <c r="F60" i="1"/>
  <c r="G60" i="1" s="1"/>
  <c r="F59" i="1"/>
  <c r="G59" i="1" s="1"/>
  <c r="F58" i="1"/>
  <c r="G58" i="1" s="1"/>
  <c r="F57" i="1"/>
  <c r="G57" i="1" s="1"/>
  <c r="F56" i="1"/>
  <c r="G56" i="1" s="1"/>
  <c r="G55" i="1"/>
  <c r="F55" i="1"/>
  <c r="G54" i="1"/>
  <c r="F54" i="1"/>
  <c r="G53" i="1"/>
  <c r="F53" i="1"/>
  <c r="F51" i="1"/>
  <c r="G51" i="1" s="1"/>
  <c r="F50" i="1"/>
  <c r="G50" i="1" s="1"/>
  <c r="F49" i="1"/>
  <c r="G49" i="1" s="1"/>
  <c r="F47" i="1"/>
  <c r="G47" i="1" s="1"/>
  <c r="G46" i="1"/>
  <c r="F46" i="1"/>
  <c r="G45" i="1"/>
  <c r="F45" i="1"/>
  <c r="G44" i="1"/>
  <c r="F44" i="1"/>
  <c r="F43" i="1"/>
  <c r="G43" i="1" s="1"/>
  <c r="F42" i="1"/>
  <c r="G42" i="1" s="1"/>
  <c r="G40" i="1"/>
  <c r="F40" i="1"/>
  <c r="G39" i="1"/>
  <c r="F39" i="1"/>
  <c r="F38" i="1"/>
  <c r="G38" i="1" s="1"/>
  <c r="F37" i="1"/>
  <c r="G37" i="1" s="1"/>
  <c r="F36" i="1"/>
  <c r="G36" i="1" s="1"/>
  <c r="F34" i="1"/>
  <c r="G34" i="1" s="1"/>
  <c r="F33" i="1"/>
  <c r="G33" i="1" s="1"/>
  <c r="F31" i="1"/>
  <c r="G31" i="1" s="1"/>
  <c r="G30" i="1"/>
  <c r="F30" i="1"/>
  <c r="G29" i="1"/>
  <c r="F29" i="1"/>
  <c r="F28" i="1"/>
  <c r="G28" i="1" s="1"/>
  <c r="F26" i="1"/>
  <c r="G26" i="1" s="1"/>
  <c r="F25" i="1"/>
  <c r="G25" i="1" s="1"/>
  <c r="G24" i="1"/>
  <c r="F24" i="1"/>
  <c r="G22" i="1"/>
  <c r="F22" i="1"/>
  <c r="F21" i="1"/>
  <c r="G21" i="1" s="1"/>
  <c r="F20" i="1"/>
  <c r="G20" i="1" s="1"/>
  <c r="G19" i="1"/>
  <c r="F19" i="1"/>
  <c r="F17" i="1"/>
  <c r="G17" i="1" s="1"/>
  <c r="F16" i="1"/>
  <c r="G16" i="1" s="1"/>
  <c r="F15" i="1"/>
  <c r="G15" i="1" s="1"/>
  <c r="G14" i="1"/>
  <c r="F14" i="1"/>
  <c r="F13" i="1"/>
  <c r="G13" i="1" s="1"/>
  <c r="F12" i="1"/>
  <c r="G12" i="1" s="1"/>
  <c r="F11" i="1"/>
  <c r="G11" i="1" s="1"/>
  <c r="F10" i="1"/>
  <c r="G10" i="1" s="1"/>
  <c r="G9" i="1"/>
  <c r="F9" i="1"/>
  <c r="G8" i="1"/>
  <c r="F8" i="1"/>
  <c r="F6" i="1"/>
  <c r="G6" i="1" s="1"/>
  <c r="G5" i="1"/>
  <c r="F5" i="1"/>
  <c r="G4" i="1"/>
  <c r="F4" i="1"/>
  <c r="F3" i="1"/>
  <c r="G3" i="1" s="1"/>
  <c r="G84" i="1" l="1"/>
  <c r="G87" i="1" s="1"/>
</calcChain>
</file>

<file path=xl/sharedStrings.xml><?xml version="1.0" encoding="utf-8"?>
<sst xmlns="http://schemas.openxmlformats.org/spreadsheetml/2006/main" count="88" uniqueCount="88">
  <si>
    <t>Aantal</t>
  </si>
  <si>
    <t>Kerstpakketten 2024</t>
  </si>
  <si>
    <t>Prijs</t>
  </si>
  <si>
    <t>Ex.btw</t>
  </si>
  <si>
    <t>Totaal ex. Btw</t>
  </si>
  <si>
    <t>Hoekse chips puur (zonder zout)</t>
  </si>
  <si>
    <t>Hoekse chips zeezout</t>
  </si>
  <si>
    <t>Hoekse chips paprika</t>
  </si>
  <si>
    <t>Hoekse chips ribbel zeezout</t>
  </si>
  <si>
    <t>Syl's puur genieten: jam div.</t>
  </si>
  <si>
    <t>Syl's puur genieten: limonade siroop (div)</t>
  </si>
  <si>
    <t>Syl's puur genieten: uienchutney</t>
  </si>
  <si>
    <t>Syl's puur genieten: boeren mosterd</t>
  </si>
  <si>
    <t>Syl's puur genieten:  honing mosterd</t>
  </si>
  <si>
    <t xml:space="preserve">Syl's puur genieten: eierroom </t>
  </si>
  <si>
    <t>Syl's puur genieten: boerenjongens</t>
  </si>
  <si>
    <t>Syl's puur genieten: eierroom choco</t>
  </si>
  <si>
    <t>Syl's puur genieten: dessert saus</t>
  </si>
  <si>
    <t>Syl's puur genieten: hakhoning div. kleuren 300 gr.</t>
  </si>
  <si>
    <t>Enjoy granola: kerstkoekjes</t>
  </si>
  <si>
    <t>Enjoy granola: Granola, december special</t>
  </si>
  <si>
    <t>Enjoy granola: Granola, december special (klein)</t>
  </si>
  <si>
    <t xml:space="preserve">Enjoy granola: Caramelly per 2 stuks </t>
  </si>
  <si>
    <t>Blauwe Hek: muesli koekjes</t>
  </si>
  <si>
    <t>Blauwe Hek: muesli reep</t>
  </si>
  <si>
    <t>Blauwe Hek: beschuit</t>
  </si>
  <si>
    <t>Rimboesauzen: BBQ smokeysaus 250 ml</t>
  </si>
  <si>
    <t>Rimboesauzen: BBQ smokeysaus 500 ml</t>
  </si>
  <si>
    <t>RImboesauzen: Piri piri 250 ml</t>
  </si>
  <si>
    <t>Rimboesauzen: Piri piri 500 ml</t>
  </si>
  <si>
    <t>Oma Dee: sambal taotjo</t>
  </si>
  <si>
    <t>Oma Dee: sambal kokos</t>
  </si>
  <si>
    <t xml:space="preserve">Molen de Drie Lelies: Pannenkoekenmeel </t>
  </si>
  <si>
    <t>Molen de Drie Lelies: Pannenkoekenmeel de luxe</t>
  </si>
  <si>
    <t>Molen de Drie Lelies: Havermouth</t>
  </si>
  <si>
    <t>Molen de Drie Lelies: molencakemix</t>
  </si>
  <si>
    <t>Molen de Drie Lelies: appeltaartmix</t>
  </si>
  <si>
    <t>Boerderij Bouwlust: Red Velvet cakemix</t>
  </si>
  <si>
    <t>Boerderij Bouwlust: Browny cakemix</t>
  </si>
  <si>
    <t>Boerderij Bouwlust: Bananencakemix</t>
  </si>
  <si>
    <t>Boerderij Bouwlust: aardbeien cakemix</t>
  </si>
  <si>
    <t>Boerderij Bouwlust: citroen mascarpone mix</t>
  </si>
  <si>
    <t>Boerderij Bouwlust: Appelstroop</t>
  </si>
  <si>
    <t>Nederhofje koffiebonen 250 gram</t>
  </si>
  <si>
    <t>Nederhofje koffiebonen 500 gram</t>
  </si>
  <si>
    <t>Nederhofje koffiebonen 1000 gram</t>
  </si>
  <si>
    <t>Gemengde notenmix 200 gr.</t>
  </si>
  <si>
    <t>Notenmix luxe gezouten 200 gr.</t>
  </si>
  <si>
    <t>Choco rozijnen 200 gr.</t>
  </si>
  <si>
    <t>Pindarotsen melk 200 gr.</t>
  </si>
  <si>
    <t>Pindarotsen caramel zeezout 200 gr.</t>
  </si>
  <si>
    <t>Pindarotsen wit 200 gr.</t>
  </si>
  <si>
    <t>Kerstflikken 150 gr.</t>
  </si>
  <si>
    <t>Westlandse bloemenhoning 250 gr.</t>
  </si>
  <si>
    <t>Westlandse bloemenhoning 350 gr.</t>
  </si>
  <si>
    <t>Westlandse honinglollie</t>
  </si>
  <si>
    <t>Delflandse kaasmeesters: jong/ca. 300 gr</t>
  </si>
  <si>
    <t>Delflandse kaasmeesters: jongbelegen ca. 300 gr</t>
  </si>
  <si>
    <t>Delflandse kaasmeesters: belegen ca. 300 gr</t>
  </si>
  <si>
    <t>Delflandse kaasmeesters: extra belegen ca. 300 gr</t>
  </si>
  <si>
    <t>Holyhoeve: droge worst</t>
  </si>
  <si>
    <t>Sappen van Schulp: peer</t>
  </si>
  <si>
    <t>Sappen van Schulp: appel</t>
  </si>
  <si>
    <t>Sappen van Schulp: appel/peer</t>
  </si>
  <si>
    <t>Sappen van Schulp: appel/zwarte bes</t>
  </si>
  <si>
    <t>Sappen van Schulp: appel/vlierbes</t>
  </si>
  <si>
    <t>Sappen van Schulp: appel/framboos</t>
  </si>
  <si>
    <t>Sap van Schulp: klein  div. smaken</t>
  </si>
  <si>
    <t>Gembersap van Dutch Wasabi</t>
  </si>
  <si>
    <t>Food Fellows: Tomato blend</t>
  </si>
  <si>
    <t xml:space="preserve">Westland Puzzel </t>
  </si>
  <si>
    <t>Kip Rollade van Slagerij van Koppen per 500 gr.</t>
  </si>
  <si>
    <t>Kerststol van Bakkerij Schalke 500 gr.</t>
  </si>
  <si>
    <t>Verpakkingskosten (doos)</t>
  </si>
  <si>
    <t>Inpakken in folie (kistje) vul aantal in &gt;&gt;&gt;&gt;&gt;</t>
  </si>
  <si>
    <t>Totaal per pakket</t>
  </si>
  <si>
    <t>Vul hier het aantal kerstpakketten in.&gt;&gt;&gt;&gt;&gt;&gt;</t>
  </si>
  <si>
    <t xml:space="preserve">Totaal bedrag voor de kerstpakketten: </t>
  </si>
  <si>
    <t>Totaalprijs excl. btw</t>
  </si>
  <si>
    <t>Naam bedrijf:</t>
  </si>
  <si>
    <t>Adres:</t>
  </si>
  <si>
    <t>Woonplaats</t>
  </si>
  <si>
    <t>Contactpersoon:</t>
  </si>
  <si>
    <t>Telefoon:</t>
  </si>
  <si>
    <t>Emailadres:</t>
  </si>
  <si>
    <t>Gewenste ophaaldatum:</t>
  </si>
  <si>
    <t>Graag in de groene vlakken de aantallen invullen.</t>
  </si>
  <si>
    <t>*prijzen zijn exclusief 9% btw.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</si>
</sst>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2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0" fontId="2" fillId="2" borderId="2" xfId="0" applyFont="1" applyFill="1" applyBorder="1"/>
    <xf numFmtId="0" fontId="0" fillId="2" borderId="1" xfId="0" applyFill="1" applyBorder="1"/>
    <xf numFmtId="164" fontId="3" fillId="2" borderId="1" xfId="0" applyNumberFormat="1" applyFont="1" applyFill="1" applyBorder="1"/>
    <xf numFmtId="0" fontId="1" fillId="2" borderId="1" xfId="0" applyFont="1" applyFill="1" applyBorder="1"/>
    <xf numFmtId="2" fontId="0" fillId="0" borderId="1" xfId="0" applyNumberFormat="1" applyBorder="1" applyProtection="1">
      <protection locked="0"/>
    </xf>
    <xf numFmtId="0" fontId="0" fillId="0" borderId="2" xfId="0" applyBorder="1"/>
    <xf numFmtId="0" fontId="0" fillId="0" borderId="1" xfId="0" applyBorder="1"/>
    <xf numFmtId="164" fontId="0" fillId="0" borderId="1" xfId="0" applyNumberFormat="1" applyBorder="1"/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0" borderId="3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/>
    <xf numFmtId="0" fontId="0" fillId="5" borderId="1" xfId="0" applyFill="1" applyBorder="1" applyProtection="1">
      <protection locked="0"/>
    </xf>
    <xf numFmtId="0" fontId="0" fillId="3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89</xdr:row>
      <xdr:rowOff>0</xdr:rowOff>
    </xdr:from>
    <xdr:to>
      <xdr:col>6</xdr:col>
      <xdr:colOff>181737</xdr:colOff>
      <xdr:row>96</xdr:row>
      <xdr:rowOff>19812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15D948C-CCF0-4CF5-A8B2-B5ECDAF0B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17287875"/>
          <a:ext cx="1353312" cy="1353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FD146-26F2-4A00-806C-B3EB6CE90820}">
  <dimension ref="A1:G101"/>
  <sheetViews>
    <sheetView tabSelected="1" topLeftCell="A33" workbookViewId="0">
      <selection activeCell="B39" sqref="B39"/>
    </sheetView>
  </sheetViews>
  <sheetFormatPr defaultRowHeight="15" x14ac:dyDescent="0.25"/>
  <cols>
    <col min="1" max="1" width="8.28515625" style="16" customWidth="1"/>
    <col min="2" max="2" width="42.85546875" customWidth="1"/>
    <col min="3" max="3" width="12.7109375" customWidth="1"/>
    <col min="4" max="4" width="0.5703125" customWidth="1"/>
    <col min="5" max="5" width="8.42578125" customWidth="1"/>
    <col min="7" max="7" width="16.42578125" customWidth="1"/>
  </cols>
  <sheetData>
    <row r="1" spans="1:7" ht="26.25" x14ac:dyDescent="0.4">
      <c r="A1" s="1" t="s">
        <v>0</v>
      </c>
      <c r="B1" s="2" t="s">
        <v>1</v>
      </c>
      <c r="C1" s="3"/>
      <c r="D1" s="3"/>
      <c r="E1" s="4" t="s">
        <v>2</v>
      </c>
      <c r="F1" s="5" t="s">
        <v>3</v>
      </c>
      <c r="G1" s="5" t="s">
        <v>4</v>
      </c>
    </row>
    <row r="2" spans="1:7" x14ac:dyDescent="0.25">
      <c r="A2" s="6"/>
      <c r="B2" s="7"/>
      <c r="C2" s="8"/>
      <c r="D2" s="8"/>
      <c r="E2" s="9"/>
      <c r="F2" s="8"/>
      <c r="G2" s="8"/>
    </row>
    <row r="3" spans="1:7" x14ac:dyDescent="0.25">
      <c r="A3" s="10"/>
      <c r="B3" s="7" t="s">
        <v>5</v>
      </c>
      <c r="C3" s="8"/>
      <c r="D3" s="8"/>
      <c r="E3" s="9">
        <v>2.29</v>
      </c>
      <c r="F3" s="9">
        <f>SUM(E3/109*100)</f>
        <v>2.1009174311926606</v>
      </c>
      <c r="G3" s="9">
        <f>SUM(A3*F3)</f>
        <v>0</v>
      </c>
    </row>
    <row r="4" spans="1:7" x14ac:dyDescent="0.25">
      <c r="A4" s="10"/>
      <c r="B4" s="7" t="s">
        <v>6</v>
      </c>
      <c r="C4" s="8"/>
      <c r="D4" s="8"/>
      <c r="E4" s="9">
        <v>2.29</v>
      </c>
      <c r="F4" s="9">
        <f>SUM(E4/109*100)</f>
        <v>2.1009174311926606</v>
      </c>
      <c r="G4" s="9">
        <f t="shared" ref="G4:G66" si="0">SUM(A4*F4)</f>
        <v>0</v>
      </c>
    </row>
    <row r="5" spans="1:7" x14ac:dyDescent="0.25">
      <c r="A5" s="10"/>
      <c r="B5" s="7" t="s">
        <v>7</v>
      </c>
      <c r="C5" s="8"/>
      <c r="D5" s="8"/>
      <c r="E5" s="9">
        <v>2.29</v>
      </c>
      <c r="F5" s="9">
        <f>SUM(E5/109*100)</f>
        <v>2.1009174311926606</v>
      </c>
      <c r="G5" s="9">
        <f t="shared" si="0"/>
        <v>0</v>
      </c>
    </row>
    <row r="6" spans="1:7" x14ac:dyDescent="0.25">
      <c r="A6" s="10"/>
      <c r="B6" s="7" t="s">
        <v>8</v>
      </c>
      <c r="C6" s="8"/>
      <c r="D6" s="8"/>
      <c r="E6" s="9">
        <v>2.29</v>
      </c>
      <c r="F6" s="9">
        <f>SUM(E6/109*100)</f>
        <v>2.1009174311926606</v>
      </c>
      <c r="G6" s="9">
        <f t="shared" si="0"/>
        <v>0</v>
      </c>
    </row>
    <row r="7" spans="1:7" x14ac:dyDescent="0.25">
      <c r="A7" s="10"/>
      <c r="B7" s="7"/>
      <c r="C7" s="8"/>
      <c r="D7" s="8"/>
      <c r="E7" s="9"/>
      <c r="F7" s="9"/>
      <c r="G7" s="9"/>
    </row>
    <row r="8" spans="1:7" x14ac:dyDescent="0.25">
      <c r="A8" s="10"/>
      <c r="B8" s="7" t="s">
        <v>9</v>
      </c>
      <c r="C8" s="8"/>
      <c r="D8" s="8"/>
      <c r="E8" s="9">
        <v>4.95</v>
      </c>
      <c r="F8" s="9">
        <f t="shared" ref="F8:F68" si="1">SUM(E8/109*100)</f>
        <v>4.5412844036697253</v>
      </c>
      <c r="G8" s="9">
        <f t="shared" si="0"/>
        <v>0</v>
      </c>
    </row>
    <row r="9" spans="1:7" x14ac:dyDescent="0.25">
      <c r="A9" s="10"/>
      <c r="B9" s="7" t="s">
        <v>10</v>
      </c>
      <c r="C9" s="8"/>
      <c r="D9" s="8"/>
      <c r="E9" s="9">
        <v>5.49</v>
      </c>
      <c r="F9" s="9">
        <f t="shared" si="1"/>
        <v>5.0366972477064227</v>
      </c>
      <c r="G9" s="9">
        <f t="shared" si="0"/>
        <v>0</v>
      </c>
    </row>
    <row r="10" spans="1:7" x14ac:dyDescent="0.25">
      <c r="A10" s="10"/>
      <c r="B10" s="7" t="s">
        <v>11</v>
      </c>
      <c r="C10" s="8"/>
      <c r="D10" s="8"/>
      <c r="E10" s="9">
        <v>4.75</v>
      </c>
      <c r="F10" s="9">
        <f t="shared" si="1"/>
        <v>4.3577981651376145</v>
      </c>
      <c r="G10" s="9">
        <f t="shared" si="0"/>
        <v>0</v>
      </c>
    </row>
    <row r="11" spans="1:7" x14ac:dyDescent="0.25">
      <c r="A11" s="10"/>
      <c r="B11" s="7" t="s">
        <v>12</v>
      </c>
      <c r="C11" s="8"/>
      <c r="D11" s="8"/>
      <c r="E11" s="9">
        <v>4.99</v>
      </c>
      <c r="F11" s="9">
        <f t="shared" si="1"/>
        <v>4.5779816513761471</v>
      </c>
      <c r="G11" s="9">
        <f t="shared" si="0"/>
        <v>0</v>
      </c>
    </row>
    <row r="12" spans="1:7" x14ac:dyDescent="0.25">
      <c r="A12" s="10"/>
      <c r="B12" s="7" t="s">
        <v>13</v>
      </c>
      <c r="C12" s="8"/>
      <c r="D12" s="8"/>
      <c r="E12" s="9">
        <v>4.99</v>
      </c>
      <c r="F12" s="9">
        <f t="shared" si="1"/>
        <v>4.5779816513761471</v>
      </c>
      <c r="G12" s="9">
        <f t="shared" si="0"/>
        <v>0</v>
      </c>
    </row>
    <row r="13" spans="1:7" x14ac:dyDescent="0.25">
      <c r="A13" s="10"/>
      <c r="B13" s="7" t="s">
        <v>14</v>
      </c>
      <c r="C13" s="8"/>
      <c r="D13" s="8"/>
      <c r="E13" s="9">
        <v>7.5</v>
      </c>
      <c r="F13" s="9">
        <f t="shared" si="1"/>
        <v>6.8807339449541285</v>
      </c>
      <c r="G13" s="9">
        <f t="shared" si="0"/>
        <v>0</v>
      </c>
    </row>
    <row r="14" spans="1:7" x14ac:dyDescent="0.25">
      <c r="A14" s="10"/>
      <c r="B14" s="7" t="s">
        <v>15</v>
      </c>
      <c r="C14" s="8"/>
      <c r="D14" s="8"/>
      <c r="E14" s="9">
        <v>7.99</v>
      </c>
      <c r="F14" s="9">
        <f t="shared" si="1"/>
        <v>7.330275229357798</v>
      </c>
      <c r="G14" s="9">
        <f t="shared" si="0"/>
        <v>0</v>
      </c>
    </row>
    <row r="15" spans="1:7" x14ac:dyDescent="0.25">
      <c r="A15" s="10"/>
      <c r="B15" s="7" t="s">
        <v>16</v>
      </c>
      <c r="C15" s="8"/>
      <c r="D15" s="8"/>
      <c r="E15" s="9">
        <v>7.5</v>
      </c>
      <c r="F15" s="9">
        <f t="shared" si="1"/>
        <v>6.8807339449541285</v>
      </c>
      <c r="G15" s="9">
        <f t="shared" si="0"/>
        <v>0</v>
      </c>
    </row>
    <row r="16" spans="1:7" x14ac:dyDescent="0.25">
      <c r="A16" s="10"/>
      <c r="B16" s="7" t="s">
        <v>17</v>
      </c>
      <c r="C16" s="8"/>
      <c r="D16" s="8"/>
      <c r="E16" s="9">
        <v>7.49</v>
      </c>
      <c r="F16" s="9">
        <f t="shared" si="1"/>
        <v>6.8715596330275224</v>
      </c>
      <c r="G16" s="9">
        <f t="shared" si="0"/>
        <v>0</v>
      </c>
    </row>
    <row r="17" spans="1:7" x14ac:dyDescent="0.25">
      <c r="A17" s="10"/>
      <c r="B17" s="7" t="s">
        <v>18</v>
      </c>
      <c r="C17" s="8"/>
      <c r="D17" s="8"/>
      <c r="E17" s="9">
        <v>5.75</v>
      </c>
      <c r="F17" s="9">
        <f t="shared" si="1"/>
        <v>5.2752293577981657</v>
      </c>
      <c r="G17" s="9">
        <f t="shared" si="0"/>
        <v>0</v>
      </c>
    </row>
    <row r="18" spans="1:7" x14ac:dyDescent="0.25">
      <c r="A18" s="10"/>
      <c r="B18" s="7"/>
      <c r="C18" s="8"/>
      <c r="D18" s="8"/>
      <c r="E18" s="9"/>
      <c r="F18" s="9"/>
      <c r="G18" s="9"/>
    </row>
    <row r="19" spans="1:7" x14ac:dyDescent="0.25">
      <c r="A19" s="10"/>
      <c r="B19" s="7" t="s">
        <v>19</v>
      </c>
      <c r="C19" s="8"/>
      <c r="D19" s="8"/>
      <c r="E19" s="9">
        <v>6</v>
      </c>
      <c r="F19" s="9">
        <f t="shared" si="1"/>
        <v>5.5045871559633035</v>
      </c>
      <c r="G19" s="9">
        <f t="shared" si="0"/>
        <v>0</v>
      </c>
    </row>
    <row r="20" spans="1:7" x14ac:dyDescent="0.25">
      <c r="A20" s="10"/>
      <c r="B20" s="7" t="s">
        <v>20</v>
      </c>
      <c r="C20" s="8"/>
      <c r="D20" s="8"/>
      <c r="E20" s="9">
        <v>7.75</v>
      </c>
      <c r="F20" s="9">
        <f t="shared" si="1"/>
        <v>7.1100917431192663</v>
      </c>
      <c r="G20" s="9">
        <f t="shared" si="0"/>
        <v>0</v>
      </c>
    </row>
    <row r="21" spans="1:7" x14ac:dyDescent="0.25">
      <c r="A21" s="10"/>
      <c r="B21" s="7" t="s">
        <v>21</v>
      </c>
      <c r="C21" s="8"/>
      <c r="D21" s="8"/>
      <c r="E21" s="9">
        <v>3.75</v>
      </c>
      <c r="F21" s="9">
        <f t="shared" si="1"/>
        <v>3.4403669724770642</v>
      </c>
      <c r="G21" s="9">
        <f t="shared" si="0"/>
        <v>0</v>
      </c>
    </row>
    <row r="22" spans="1:7" x14ac:dyDescent="0.25">
      <c r="A22" s="10"/>
      <c r="B22" s="7" t="s">
        <v>22</v>
      </c>
      <c r="C22" s="8"/>
      <c r="D22" s="8"/>
      <c r="E22" s="9">
        <v>3</v>
      </c>
      <c r="F22" s="9">
        <f t="shared" si="1"/>
        <v>2.7522935779816518</v>
      </c>
      <c r="G22" s="9">
        <f t="shared" si="0"/>
        <v>0</v>
      </c>
    </row>
    <row r="23" spans="1:7" x14ac:dyDescent="0.25">
      <c r="A23" s="10"/>
      <c r="B23" s="7"/>
      <c r="C23" s="8"/>
      <c r="D23" s="8"/>
      <c r="E23" s="9"/>
      <c r="F23" s="9"/>
      <c r="G23" s="9"/>
    </row>
    <row r="24" spans="1:7" x14ac:dyDescent="0.25">
      <c r="A24" s="10"/>
      <c r="B24" s="7" t="s">
        <v>23</v>
      </c>
      <c r="C24" s="8"/>
      <c r="D24" s="8"/>
      <c r="E24" s="9">
        <v>5.69</v>
      </c>
      <c r="F24" s="9">
        <f t="shared" si="1"/>
        <v>5.2201834862385326</v>
      </c>
      <c r="G24" s="9">
        <f t="shared" si="0"/>
        <v>0</v>
      </c>
    </row>
    <row r="25" spans="1:7" x14ac:dyDescent="0.25">
      <c r="A25" s="10"/>
      <c r="B25" s="7" t="s">
        <v>24</v>
      </c>
      <c r="C25" s="8"/>
      <c r="D25" s="8"/>
      <c r="E25" s="9">
        <v>1</v>
      </c>
      <c r="F25" s="9">
        <f t="shared" si="1"/>
        <v>0.91743119266055051</v>
      </c>
      <c r="G25" s="9">
        <f t="shared" si="0"/>
        <v>0</v>
      </c>
    </row>
    <row r="26" spans="1:7" x14ac:dyDescent="0.25">
      <c r="A26" s="10"/>
      <c r="B26" s="7" t="s">
        <v>25</v>
      </c>
      <c r="C26" s="8"/>
      <c r="D26" s="8"/>
      <c r="E26" s="9">
        <v>4.95</v>
      </c>
      <c r="F26" s="9">
        <f t="shared" si="1"/>
        <v>4.5412844036697253</v>
      </c>
      <c r="G26" s="9">
        <f t="shared" si="0"/>
        <v>0</v>
      </c>
    </row>
    <row r="27" spans="1:7" x14ac:dyDescent="0.25">
      <c r="A27" s="10"/>
      <c r="B27" s="7"/>
      <c r="C27" s="8"/>
      <c r="D27" s="8"/>
      <c r="E27" s="9"/>
      <c r="F27" s="9"/>
      <c r="G27" s="9"/>
    </row>
    <row r="28" spans="1:7" x14ac:dyDescent="0.25">
      <c r="A28" s="10"/>
      <c r="B28" s="7" t="s">
        <v>26</v>
      </c>
      <c r="C28" s="8"/>
      <c r="D28" s="8"/>
      <c r="E28" s="9">
        <v>2.1</v>
      </c>
      <c r="F28" s="9">
        <f t="shared" si="1"/>
        <v>1.926605504587156</v>
      </c>
      <c r="G28" s="9">
        <f t="shared" si="0"/>
        <v>0</v>
      </c>
    </row>
    <row r="29" spans="1:7" x14ac:dyDescent="0.25">
      <c r="A29" s="10"/>
      <c r="B29" s="7" t="s">
        <v>27</v>
      </c>
      <c r="C29" s="8"/>
      <c r="D29" s="8"/>
      <c r="E29" s="9">
        <v>2.7</v>
      </c>
      <c r="F29" s="9">
        <f t="shared" si="1"/>
        <v>2.4770642201834865</v>
      </c>
      <c r="G29" s="9">
        <f t="shared" si="0"/>
        <v>0</v>
      </c>
    </row>
    <row r="30" spans="1:7" x14ac:dyDescent="0.25">
      <c r="A30" s="10"/>
      <c r="B30" s="7" t="s">
        <v>28</v>
      </c>
      <c r="C30" s="8"/>
      <c r="D30" s="8"/>
      <c r="E30" s="9">
        <v>2.1</v>
      </c>
      <c r="F30" s="9">
        <f t="shared" si="1"/>
        <v>1.926605504587156</v>
      </c>
      <c r="G30" s="9">
        <f t="shared" si="0"/>
        <v>0</v>
      </c>
    </row>
    <row r="31" spans="1:7" x14ac:dyDescent="0.25">
      <c r="A31" s="10"/>
      <c r="B31" s="7" t="s">
        <v>29</v>
      </c>
      <c r="C31" s="8"/>
      <c r="D31" s="8"/>
      <c r="E31" s="9">
        <v>2.7</v>
      </c>
      <c r="F31" s="9">
        <f t="shared" si="1"/>
        <v>2.4770642201834865</v>
      </c>
      <c r="G31" s="9">
        <f t="shared" si="0"/>
        <v>0</v>
      </c>
    </row>
    <row r="32" spans="1:7" x14ac:dyDescent="0.25">
      <c r="A32" s="10"/>
      <c r="B32" s="7"/>
      <c r="C32" s="8"/>
      <c r="D32" s="8"/>
      <c r="E32" s="9"/>
      <c r="F32" s="9"/>
      <c r="G32" s="9"/>
    </row>
    <row r="33" spans="1:7" x14ac:dyDescent="0.25">
      <c r="A33" s="10"/>
      <c r="B33" s="7" t="s">
        <v>30</v>
      </c>
      <c r="C33" s="8"/>
      <c r="D33" s="8"/>
      <c r="E33" s="9">
        <v>3.99</v>
      </c>
      <c r="F33" s="9">
        <f t="shared" si="1"/>
        <v>3.6605504587155968</v>
      </c>
      <c r="G33" s="9">
        <f t="shared" si="0"/>
        <v>0</v>
      </c>
    </row>
    <row r="34" spans="1:7" x14ac:dyDescent="0.25">
      <c r="A34" s="10"/>
      <c r="B34" s="7" t="s">
        <v>31</v>
      </c>
      <c r="C34" s="8"/>
      <c r="D34" s="8"/>
      <c r="E34" s="9">
        <v>3.99</v>
      </c>
      <c r="F34" s="9">
        <f t="shared" si="1"/>
        <v>3.6605504587155968</v>
      </c>
      <c r="G34" s="9">
        <f t="shared" si="0"/>
        <v>0</v>
      </c>
    </row>
    <row r="35" spans="1:7" x14ac:dyDescent="0.25">
      <c r="A35" s="10"/>
      <c r="B35" s="7"/>
      <c r="C35" s="8"/>
      <c r="D35" s="8"/>
      <c r="E35" s="9"/>
      <c r="F35" s="9"/>
      <c r="G35" s="9"/>
    </row>
    <row r="36" spans="1:7" x14ac:dyDescent="0.25">
      <c r="A36" s="10"/>
      <c r="B36" s="7" t="s">
        <v>32</v>
      </c>
      <c r="C36" s="8"/>
      <c r="D36" s="8"/>
      <c r="E36" s="9">
        <v>2.75</v>
      </c>
      <c r="F36" s="9">
        <f t="shared" si="1"/>
        <v>2.522935779816514</v>
      </c>
      <c r="G36" s="9">
        <f t="shared" si="0"/>
        <v>0</v>
      </c>
    </row>
    <row r="37" spans="1:7" x14ac:dyDescent="0.25">
      <c r="A37" s="10"/>
      <c r="B37" s="7" t="s">
        <v>33</v>
      </c>
      <c r="C37" s="8"/>
      <c r="D37" s="8"/>
      <c r="E37" s="9">
        <v>2.95</v>
      </c>
      <c r="F37" s="9">
        <f t="shared" si="1"/>
        <v>2.7064220183486238</v>
      </c>
      <c r="G37" s="9">
        <f t="shared" si="0"/>
        <v>0</v>
      </c>
    </row>
    <row r="38" spans="1:7" x14ac:dyDescent="0.25">
      <c r="A38" s="10"/>
      <c r="B38" s="7" t="s">
        <v>34</v>
      </c>
      <c r="C38" s="8"/>
      <c r="D38" s="8"/>
      <c r="E38" s="9">
        <v>4.25</v>
      </c>
      <c r="F38" s="9">
        <f t="shared" si="1"/>
        <v>3.8990825688073398</v>
      </c>
      <c r="G38" s="9">
        <f t="shared" si="0"/>
        <v>0</v>
      </c>
    </row>
    <row r="39" spans="1:7" x14ac:dyDescent="0.25">
      <c r="A39" s="10"/>
      <c r="B39" s="7" t="s">
        <v>35</v>
      </c>
      <c r="C39" s="8"/>
      <c r="D39" s="8"/>
      <c r="E39" s="9">
        <v>3.5</v>
      </c>
      <c r="F39" s="9">
        <f t="shared" si="1"/>
        <v>3.2110091743119269</v>
      </c>
      <c r="G39" s="9">
        <f t="shared" si="0"/>
        <v>0</v>
      </c>
    </row>
    <row r="40" spans="1:7" x14ac:dyDescent="0.25">
      <c r="A40" s="10"/>
      <c r="B40" s="7" t="s">
        <v>36</v>
      </c>
      <c r="C40" s="8"/>
      <c r="D40" s="8"/>
      <c r="E40" s="9">
        <v>3.95</v>
      </c>
      <c r="F40" s="9">
        <f t="shared" si="1"/>
        <v>3.6238532110091746</v>
      </c>
      <c r="G40" s="9">
        <f t="shared" si="0"/>
        <v>0</v>
      </c>
    </row>
    <row r="41" spans="1:7" x14ac:dyDescent="0.25">
      <c r="A41" s="10"/>
      <c r="B41" s="7"/>
      <c r="C41" s="8"/>
      <c r="D41" s="8"/>
      <c r="E41" s="9"/>
      <c r="F41" s="9"/>
      <c r="G41" s="9"/>
    </row>
    <row r="42" spans="1:7" x14ac:dyDescent="0.25">
      <c r="A42" s="10"/>
      <c r="B42" s="7" t="s">
        <v>37</v>
      </c>
      <c r="C42" s="8"/>
      <c r="D42" s="8"/>
      <c r="E42" s="9">
        <v>5.5</v>
      </c>
      <c r="F42" s="9">
        <f t="shared" si="1"/>
        <v>5.0458715596330279</v>
      </c>
      <c r="G42" s="9">
        <f t="shared" si="0"/>
        <v>0</v>
      </c>
    </row>
    <row r="43" spans="1:7" x14ac:dyDescent="0.25">
      <c r="A43" s="10"/>
      <c r="B43" s="7" t="s">
        <v>38</v>
      </c>
      <c r="C43" s="8"/>
      <c r="D43" s="8"/>
      <c r="E43" s="9">
        <v>5.5</v>
      </c>
      <c r="F43" s="9">
        <f t="shared" si="1"/>
        <v>5.0458715596330279</v>
      </c>
      <c r="G43" s="9">
        <f t="shared" si="0"/>
        <v>0</v>
      </c>
    </row>
    <row r="44" spans="1:7" x14ac:dyDescent="0.25">
      <c r="A44" s="10"/>
      <c r="B44" s="7" t="s">
        <v>39</v>
      </c>
      <c r="C44" s="8"/>
      <c r="D44" s="8"/>
      <c r="E44" s="9">
        <v>5.25</v>
      </c>
      <c r="F44" s="9">
        <f t="shared" si="1"/>
        <v>4.8165137614678901</v>
      </c>
      <c r="G44" s="9">
        <f t="shared" si="0"/>
        <v>0</v>
      </c>
    </row>
    <row r="45" spans="1:7" x14ac:dyDescent="0.25">
      <c r="A45" s="10"/>
      <c r="B45" s="7" t="s">
        <v>40</v>
      </c>
      <c r="C45" s="8"/>
      <c r="D45" s="8"/>
      <c r="E45" s="9">
        <v>5.25</v>
      </c>
      <c r="F45" s="9">
        <f t="shared" si="1"/>
        <v>4.8165137614678901</v>
      </c>
      <c r="G45" s="9">
        <f t="shared" si="0"/>
        <v>0</v>
      </c>
    </row>
    <row r="46" spans="1:7" x14ac:dyDescent="0.25">
      <c r="A46" s="10"/>
      <c r="B46" s="7" t="s">
        <v>41</v>
      </c>
      <c r="C46" s="8"/>
      <c r="D46" s="8"/>
      <c r="E46" s="9">
        <v>4.49</v>
      </c>
      <c r="F46" s="9">
        <f t="shared" si="1"/>
        <v>4.1192660550458715</v>
      </c>
      <c r="G46" s="9">
        <f t="shared" si="0"/>
        <v>0</v>
      </c>
    </row>
    <row r="47" spans="1:7" x14ac:dyDescent="0.25">
      <c r="A47" s="10"/>
      <c r="B47" s="7" t="s">
        <v>42</v>
      </c>
      <c r="C47" s="8"/>
      <c r="D47" s="8"/>
      <c r="E47" s="9">
        <v>4.5999999999999996</v>
      </c>
      <c r="F47" s="9">
        <f t="shared" si="1"/>
        <v>4.2201834862385317</v>
      </c>
      <c r="G47" s="9">
        <f t="shared" si="0"/>
        <v>0</v>
      </c>
    </row>
    <row r="48" spans="1:7" x14ac:dyDescent="0.25">
      <c r="A48" s="10"/>
      <c r="B48" s="7"/>
      <c r="C48" s="8"/>
      <c r="D48" s="8"/>
      <c r="E48" s="9"/>
      <c r="F48" s="9"/>
      <c r="G48" s="9"/>
    </row>
    <row r="49" spans="1:7" x14ac:dyDescent="0.25">
      <c r="A49" s="10"/>
      <c r="B49" s="7" t="s">
        <v>43</v>
      </c>
      <c r="C49" s="8"/>
      <c r="D49" s="8"/>
      <c r="E49" s="9">
        <v>7.95</v>
      </c>
      <c r="F49" s="9">
        <f t="shared" si="1"/>
        <v>7.2935779816513762</v>
      </c>
      <c r="G49" s="9">
        <f t="shared" si="0"/>
        <v>0</v>
      </c>
    </row>
    <row r="50" spans="1:7" x14ac:dyDescent="0.25">
      <c r="A50" s="10"/>
      <c r="B50" s="7" t="s">
        <v>44</v>
      </c>
      <c r="C50" s="8"/>
      <c r="D50" s="8"/>
      <c r="E50" s="9">
        <v>12.95</v>
      </c>
      <c r="F50" s="9">
        <f t="shared" si="1"/>
        <v>11.880733944954128</v>
      </c>
      <c r="G50" s="9">
        <f t="shared" si="0"/>
        <v>0</v>
      </c>
    </row>
    <row r="51" spans="1:7" x14ac:dyDescent="0.25">
      <c r="A51" s="10"/>
      <c r="B51" s="7" t="s">
        <v>45</v>
      </c>
      <c r="C51" s="8"/>
      <c r="D51" s="8"/>
      <c r="E51" s="9">
        <v>21.95</v>
      </c>
      <c r="F51" s="9">
        <f t="shared" si="1"/>
        <v>20.137614678899084</v>
      </c>
      <c r="G51" s="9">
        <f t="shared" si="0"/>
        <v>0</v>
      </c>
    </row>
    <row r="52" spans="1:7" x14ac:dyDescent="0.25">
      <c r="A52" s="10"/>
      <c r="B52" s="7"/>
      <c r="C52" s="8"/>
      <c r="D52" s="8"/>
      <c r="E52" s="9"/>
      <c r="F52" s="9"/>
      <c r="G52" s="9"/>
    </row>
    <row r="53" spans="1:7" x14ac:dyDescent="0.25">
      <c r="A53" s="10"/>
      <c r="B53" s="7" t="s">
        <v>46</v>
      </c>
      <c r="C53" s="8"/>
      <c r="D53" s="8"/>
      <c r="E53" s="9">
        <v>3.79</v>
      </c>
      <c r="F53" s="9">
        <f t="shared" si="1"/>
        <v>3.4770642201834865</v>
      </c>
      <c r="G53" s="9">
        <f t="shared" si="0"/>
        <v>0</v>
      </c>
    </row>
    <row r="54" spans="1:7" x14ac:dyDescent="0.25">
      <c r="A54" s="10"/>
      <c r="B54" s="7" t="s">
        <v>47</v>
      </c>
      <c r="C54" s="8"/>
      <c r="D54" s="8"/>
      <c r="E54" s="9">
        <v>3.79</v>
      </c>
      <c r="F54" s="9">
        <f t="shared" si="1"/>
        <v>3.4770642201834865</v>
      </c>
      <c r="G54" s="9">
        <f t="shared" si="0"/>
        <v>0</v>
      </c>
    </row>
    <row r="55" spans="1:7" x14ac:dyDescent="0.25">
      <c r="A55" s="10"/>
      <c r="B55" s="7" t="s">
        <v>48</v>
      </c>
      <c r="C55" s="8"/>
      <c r="D55" s="8"/>
      <c r="E55" s="9">
        <v>1.99</v>
      </c>
      <c r="F55" s="9">
        <f t="shared" si="1"/>
        <v>1.8256880733944953</v>
      </c>
      <c r="G55" s="9">
        <f t="shared" si="0"/>
        <v>0</v>
      </c>
    </row>
    <row r="56" spans="1:7" x14ac:dyDescent="0.25">
      <c r="A56" s="10"/>
      <c r="B56" s="7" t="s">
        <v>49</v>
      </c>
      <c r="C56" s="8"/>
      <c r="D56" s="8"/>
      <c r="E56" s="9">
        <v>2.5</v>
      </c>
      <c r="F56" s="9">
        <f t="shared" si="1"/>
        <v>2.2935779816513762</v>
      </c>
      <c r="G56" s="9">
        <f t="shared" si="0"/>
        <v>0</v>
      </c>
    </row>
    <row r="57" spans="1:7" x14ac:dyDescent="0.25">
      <c r="A57" s="10"/>
      <c r="B57" s="7" t="s">
        <v>50</v>
      </c>
      <c r="C57" s="8"/>
      <c r="D57" s="8"/>
      <c r="E57" s="9">
        <v>2.79</v>
      </c>
      <c r="F57" s="9">
        <f t="shared" si="1"/>
        <v>2.5596330275229358</v>
      </c>
      <c r="G57" s="9">
        <f t="shared" si="0"/>
        <v>0</v>
      </c>
    </row>
    <row r="58" spans="1:7" x14ac:dyDescent="0.25">
      <c r="A58" s="10"/>
      <c r="B58" s="7" t="s">
        <v>51</v>
      </c>
      <c r="C58" s="8"/>
      <c r="D58" s="8"/>
      <c r="E58" s="9">
        <v>1.99</v>
      </c>
      <c r="F58" s="9">
        <f t="shared" si="1"/>
        <v>1.8256880733944953</v>
      </c>
      <c r="G58" s="9">
        <f t="shared" si="0"/>
        <v>0</v>
      </c>
    </row>
    <row r="59" spans="1:7" x14ac:dyDescent="0.25">
      <c r="A59" s="10"/>
      <c r="B59" s="7" t="s">
        <v>52</v>
      </c>
      <c r="C59" s="8"/>
      <c r="D59" s="8"/>
      <c r="E59" s="9">
        <v>2.5</v>
      </c>
      <c r="F59" s="9">
        <f t="shared" si="1"/>
        <v>2.2935779816513762</v>
      </c>
      <c r="G59" s="9">
        <f t="shared" si="0"/>
        <v>0</v>
      </c>
    </row>
    <row r="60" spans="1:7" x14ac:dyDescent="0.25">
      <c r="A60" s="10"/>
      <c r="B60" s="7" t="s">
        <v>53</v>
      </c>
      <c r="C60" s="8"/>
      <c r="D60" s="8"/>
      <c r="E60" s="9">
        <v>6.1</v>
      </c>
      <c r="F60" s="9">
        <f t="shared" si="1"/>
        <v>5.5963302752293576</v>
      </c>
      <c r="G60" s="9">
        <f t="shared" si="0"/>
        <v>0</v>
      </c>
    </row>
    <row r="61" spans="1:7" x14ac:dyDescent="0.25">
      <c r="A61" s="10"/>
      <c r="B61" s="7" t="s">
        <v>54</v>
      </c>
      <c r="C61" s="8"/>
      <c r="D61" s="8"/>
      <c r="E61" s="9">
        <v>8.9499999999999993</v>
      </c>
      <c r="F61" s="9">
        <f t="shared" si="1"/>
        <v>8.2110091743119256</v>
      </c>
      <c r="G61" s="9">
        <f t="shared" si="0"/>
        <v>0</v>
      </c>
    </row>
    <row r="62" spans="1:7" x14ac:dyDescent="0.25">
      <c r="A62" s="10"/>
      <c r="B62" s="7" t="s">
        <v>55</v>
      </c>
      <c r="C62" s="8"/>
      <c r="D62" s="8"/>
      <c r="E62" s="9">
        <v>0.5</v>
      </c>
      <c r="F62" s="9">
        <f t="shared" si="1"/>
        <v>0.45871559633027525</v>
      </c>
      <c r="G62" s="9">
        <f t="shared" si="0"/>
        <v>0</v>
      </c>
    </row>
    <row r="63" spans="1:7" x14ac:dyDescent="0.25">
      <c r="A63" s="10"/>
      <c r="B63" s="7"/>
      <c r="C63" s="8"/>
      <c r="D63" s="8"/>
      <c r="E63" s="9"/>
      <c r="F63" s="9"/>
      <c r="G63" s="9"/>
    </row>
    <row r="64" spans="1:7" x14ac:dyDescent="0.25">
      <c r="A64" s="10"/>
      <c r="B64" s="7" t="s">
        <v>56</v>
      </c>
      <c r="C64" s="8"/>
      <c r="D64" s="8"/>
      <c r="E64" s="9">
        <v>4.95</v>
      </c>
      <c r="F64" s="9">
        <f t="shared" si="1"/>
        <v>4.5412844036697253</v>
      </c>
      <c r="G64" s="9">
        <f t="shared" si="0"/>
        <v>0</v>
      </c>
    </row>
    <row r="65" spans="1:7" x14ac:dyDescent="0.25">
      <c r="A65" s="10"/>
      <c r="B65" s="7" t="s">
        <v>57</v>
      </c>
      <c r="C65" s="8"/>
      <c r="D65" s="8"/>
      <c r="E65" s="9">
        <v>5.25</v>
      </c>
      <c r="F65" s="9">
        <f t="shared" si="1"/>
        <v>4.8165137614678901</v>
      </c>
      <c r="G65" s="9">
        <f t="shared" si="0"/>
        <v>0</v>
      </c>
    </row>
    <row r="66" spans="1:7" x14ac:dyDescent="0.25">
      <c r="A66" s="10"/>
      <c r="B66" s="7" t="s">
        <v>58</v>
      </c>
      <c r="C66" s="8"/>
      <c r="D66" s="8"/>
      <c r="E66" s="9">
        <v>5.6</v>
      </c>
      <c r="F66" s="9">
        <f t="shared" si="1"/>
        <v>5.137614678899082</v>
      </c>
      <c r="G66" s="9">
        <f t="shared" si="0"/>
        <v>0</v>
      </c>
    </row>
    <row r="67" spans="1:7" x14ac:dyDescent="0.25">
      <c r="A67" s="10"/>
      <c r="B67" s="7" t="s">
        <v>59</v>
      </c>
      <c r="C67" s="8"/>
      <c r="D67" s="8"/>
      <c r="E67" s="9">
        <v>5.95</v>
      </c>
      <c r="F67" s="9">
        <f t="shared" si="1"/>
        <v>5.4587155963302756</v>
      </c>
      <c r="G67" s="9">
        <f t="shared" ref="G67:G81" si="2">SUM(A67*F67)</f>
        <v>0</v>
      </c>
    </row>
    <row r="68" spans="1:7" x14ac:dyDescent="0.25">
      <c r="A68" s="10"/>
      <c r="B68" s="7" t="s">
        <v>60</v>
      </c>
      <c r="C68" s="8"/>
      <c r="D68" s="8"/>
      <c r="E68" s="9">
        <v>4</v>
      </c>
      <c r="F68" s="9">
        <f t="shared" si="1"/>
        <v>3.669724770642202</v>
      </c>
      <c r="G68" s="9">
        <f t="shared" si="2"/>
        <v>0</v>
      </c>
    </row>
    <row r="69" spans="1:7" x14ac:dyDescent="0.25">
      <c r="A69" s="10"/>
      <c r="B69" s="7"/>
      <c r="C69" s="8"/>
      <c r="D69" s="8"/>
      <c r="E69" s="9"/>
      <c r="F69" s="9"/>
      <c r="G69" s="9"/>
    </row>
    <row r="70" spans="1:7" x14ac:dyDescent="0.25">
      <c r="A70" s="10"/>
      <c r="B70" s="7" t="s">
        <v>61</v>
      </c>
      <c r="C70" s="8"/>
      <c r="D70" s="8"/>
      <c r="E70" s="9">
        <v>1.99</v>
      </c>
      <c r="F70" s="9">
        <f t="shared" ref="F70:F80" si="3">SUM(E70/109*100)</f>
        <v>1.8256880733944953</v>
      </c>
      <c r="G70" s="9">
        <f t="shared" si="2"/>
        <v>0</v>
      </c>
    </row>
    <row r="71" spans="1:7" x14ac:dyDescent="0.25">
      <c r="A71" s="10"/>
      <c r="B71" s="7" t="s">
        <v>62</v>
      </c>
      <c r="C71" s="8"/>
      <c r="D71" s="8"/>
      <c r="E71" s="9">
        <v>1.99</v>
      </c>
      <c r="F71" s="9">
        <f t="shared" si="3"/>
        <v>1.8256880733944953</v>
      </c>
      <c r="G71" s="9">
        <f t="shared" si="2"/>
        <v>0</v>
      </c>
    </row>
    <row r="72" spans="1:7" x14ac:dyDescent="0.25">
      <c r="A72" s="10"/>
      <c r="B72" s="7" t="s">
        <v>63</v>
      </c>
      <c r="C72" s="8"/>
      <c r="D72" s="8"/>
      <c r="E72" s="9">
        <v>1.99</v>
      </c>
      <c r="F72" s="9">
        <f t="shared" si="3"/>
        <v>1.8256880733944953</v>
      </c>
      <c r="G72" s="9">
        <f t="shared" si="2"/>
        <v>0</v>
      </c>
    </row>
    <row r="73" spans="1:7" x14ac:dyDescent="0.25">
      <c r="A73" s="10"/>
      <c r="B73" s="7" t="s">
        <v>64</v>
      </c>
      <c r="C73" s="8"/>
      <c r="D73" s="8"/>
      <c r="E73" s="9">
        <v>2.75</v>
      </c>
      <c r="F73" s="9">
        <f t="shared" si="3"/>
        <v>2.522935779816514</v>
      </c>
      <c r="G73" s="9">
        <f t="shared" si="2"/>
        <v>0</v>
      </c>
    </row>
    <row r="74" spans="1:7" x14ac:dyDescent="0.25">
      <c r="A74" s="10"/>
      <c r="B74" s="7" t="s">
        <v>65</v>
      </c>
      <c r="C74" s="8"/>
      <c r="D74" s="8"/>
      <c r="E74" s="9">
        <v>2.4900000000000002</v>
      </c>
      <c r="F74" s="9">
        <f t="shared" si="3"/>
        <v>2.2844036697247709</v>
      </c>
      <c r="G74" s="9">
        <f t="shared" si="2"/>
        <v>0</v>
      </c>
    </row>
    <row r="75" spans="1:7" x14ac:dyDescent="0.25">
      <c r="A75" s="10"/>
      <c r="B75" s="7" t="s">
        <v>66</v>
      </c>
      <c r="C75" s="8"/>
      <c r="D75" s="8"/>
      <c r="E75" s="9">
        <v>2.99</v>
      </c>
      <c r="F75" s="9">
        <f t="shared" si="3"/>
        <v>2.7431192660550461</v>
      </c>
      <c r="G75" s="9">
        <f t="shared" si="2"/>
        <v>0</v>
      </c>
    </row>
    <row r="76" spans="1:7" x14ac:dyDescent="0.25">
      <c r="A76" s="10"/>
      <c r="B76" s="7" t="s">
        <v>67</v>
      </c>
      <c r="C76" s="8"/>
      <c r="D76" s="8"/>
      <c r="E76" s="9">
        <v>1.79</v>
      </c>
      <c r="F76" s="9">
        <f t="shared" si="3"/>
        <v>1.6422018348623852</v>
      </c>
      <c r="G76" s="9">
        <f t="shared" si="2"/>
        <v>0</v>
      </c>
    </row>
    <row r="77" spans="1:7" x14ac:dyDescent="0.25">
      <c r="A77" s="10"/>
      <c r="B77" s="7" t="s">
        <v>68</v>
      </c>
      <c r="C77" s="8"/>
      <c r="D77" s="8"/>
      <c r="E77" s="9">
        <v>5.95</v>
      </c>
      <c r="F77" s="9">
        <f t="shared" si="3"/>
        <v>5.4587155963302756</v>
      </c>
      <c r="G77" s="9">
        <f t="shared" si="2"/>
        <v>0</v>
      </c>
    </row>
    <row r="78" spans="1:7" x14ac:dyDescent="0.25">
      <c r="A78" s="10"/>
      <c r="B78" s="7" t="s">
        <v>69</v>
      </c>
      <c r="C78" s="8"/>
      <c r="D78" s="8"/>
      <c r="E78" s="9">
        <v>1.99</v>
      </c>
      <c r="F78" s="9">
        <f t="shared" si="3"/>
        <v>1.8256880733944953</v>
      </c>
      <c r="G78" s="9">
        <f t="shared" si="2"/>
        <v>0</v>
      </c>
    </row>
    <row r="79" spans="1:7" x14ac:dyDescent="0.25">
      <c r="A79" s="10"/>
      <c r="B79" s="7" t="s">
        <v>70</v>
      </c>
      <c r="C79" s="8"/>
      <c r="D79" s="8"/>
      <c r="E79" s="9">
        <v>19.95</v>
      </c>
      <c r="F79" s="9">
        <f>SUM(E79/121*100)</f>
        <v>16.487603305785122</v>
      </c>
      <c r="G79" s="9">
        <f t="shared" si="2"/>
        <v>0</v>
      </c>
    </row>
    <row r="80" spans="1:7" x14ac:dyDescent="0.25">
      <c r="A80" s="10"/>
      <c r="B80" s="7" t="s">
        <v>71</v>
      </c>
      <c r="C80" s="8"/>
      <c r="D80" s="8"/>
      <c r="E80" s="9">
        <v>15</v>
      </c>
      <c r="F80" s="9">
        <f t="shared" si="3"/>
        <v>13.761467889908257</v>
      </c>
      <c r="G80" s="9">
        <f t="shared" si="2"/>
        <v>0</v>
      </c>
    </row>
    <row r="81" spans="1:7" x14ac:dyDescent="0.25">
      <c r="A81" s="10"/>
      <c r="B81" s="7" t="s">
        <v>72</v>
      </c>
      <c r="C81" s="8"/>
      <c r="D81" s="8"/>
      <c r="E81" s="9">
        <v>6.95</v>
      </c>
      <c r="F81" s="9">
        <v>6.37</v>
      </c>
      <c r="G81" s="9">
        <f t="shared" si="2"/>
        <v>0</v>
      </c>
    </row>
    <row r="82" spans="1:7" x14ac:dyDescent="0.25">
      <c r="A82" s="6"/>
      <c r="B82" s="7" t="s">
        <v>73</v>
      </c>
      <c r="C82" s="8"/>
      <c r="D82" s="8"/>
      <c r="E82" s="9"/>
      <c r="F82" s="8"/>
      <c r="G82" s="9">
        <v>4</v>
      </c>
    </row>
    <row r="83" spans="1:7" x14ac:dyDescent="0.25">
      <c r="A83" s="6"/>
      <c r="B83" s="7" t="s">
        <v>74</v>
      </c>
      <c r="C83" s="11"/>
      <c r="D83" s="8"/>
      <c r="E83" s="8"/>
      <c r="F83" s="9">
        <v>2</v>
      </c>
      <c r="G83" s="9">
        <f>C83*F83</f>
        <v>0</v>
      </c>
    </row>
    <row r="84" spans="1:7" x14ac:dyDescent="0.25">
      <c r="A84" s="6"/>
      <c r="B84" s="7"/>
      <c r="C84" s="8"/>
      <c r="D84" s="9" t="s">
        <v>75</v>
      </c>
      <c r="E84" s="9"/>
      <c r="F84" s="8"/>
      <c r="G84" s="9">
        <f>SUM(G3:G82)</f>
        <v>4</v>
      </c>
    </row>
    <row r="85" spans="1:7" x14ac:dyDescent="0.25">
      <c r="A85" s="6"/>
      <c r="B85" s="7"/>
      <c r="C85" s="8"/>
      <c r="D85" s="8"/>
      <c r="E85" s="9"/>
      <c r="F85" s="8"/>
      <c r="G85" s="9"/>
    </row>
    <row r="86" spans="1:7" x14ac:dyDescent="0.25">
      <c r="A86" s="6"/>
      <c r="B86" s="7" t="s">
        <v>76</v>
      </c>
      <c r="C86" s="10"/>
      <c r="D86" s="8"/>
      <c r="E86" s="9"/>
      <c r="F86" s="8"/>
      <c r="G86" s="9"/>
    </row>
    <row r="87" spans="1:7" x14ac:dyDescent="0.25">
      <c r="A87" s="12"/>
      <c r="B87" s="13" t="s">
        <v>77</v>
      </c>
      <c r="C87" s="14"/>
      <c r="D87" s="9" t="s">
        <v>78</v>
      </c>
      <c r="E87" s="9"/>
      <c r="F87" s="8"/>
      <c r="G87" s="9">
        <f>SUM(C86*G84)</f>
        <v>0</v>
      </c>
    </row>
    <row r="88" spans="1:7" x14ac:dyDescent="0.25">
      <c r="A88" s="15"/>
      <c r="B88" s="16"/>
      <c r="C88" s="16"/>
      <c r="E88" s="17"/>
    </row>
    <row r="89" spans="1:7" x14ac:dyDescent="0.25">
      <c r="A89" s="15"/>
      <c r="B89" s="18" t="s">
        <v>79</v>
      </c>
      <c r="C89" s="16"/>
      <c r="E89" s="17"/>
    </row>
    <row r="90" spans="1:7" x14ac:dyDescent="0.25">
      <c r="A90" s="15"/>
      <c r="B90" s="18" t="s">
        <v>80</v>
      </c>
      <c r="C90" s="16"/>
    </row>
    <row r="91" spans="1:7" x14ac:dyDescent="0.25">
      <c r="A91" s="15"/>
      <c r="B91" s="18" t="s">
        <v>81</v>
      </c>
      <c r="C91" s="16"/>
    </row>
    <row r="92" spans="1:7" x14ac:dyDescent="0.25">
      <c r="A92" s="15"/>
      <c r="B92" s="18" t="s">
        <v>82</v>
      </c>
      <c r="C92" s="16"/>
    </row>
    <row r="93" spans="1:7" x14ac:dyDescent="0.25">
      <c r="A93" s="15"/>
      <c r="B93" s="18" t="s">
        <v>83</v>
      </c>
      <c r="C93" s="16"/>
    </row>
    <row r="94" spans="1:7" x14ac:dyDescent="0.25">
      <c r="A94" s="15"/>
      <c r="B94" s="18" t="s">
        <v>84</v>
      </c>
      <c r="C94" s="16"/>
    </row>
    <row r="95" spans="1:7" x14ac:dyDescent="0.25">
      <c r="B95" s="16"/>
    </row>
    <row r="96" spans="1:7" x14ac:dyDescent="0.25">
      <c r="B96" s="18" t="s">
        <v>85</v>
      </c>
    </row>
    <row r="99" spans="2:2" x14ac:dyDescent="0.25">
      <c r="B99" s="19" t="s">
        <v>86</v>
      </c>
    </row>
    <row r="101" spans="2:2" x14ac:dyDescent="0.25">
      <c r="B101" t="s">
        <v>87</v>
      </c>
    </row>
  </sheetData>
  <sheetProtection algorithmName="SHA-512" hashValue="ty5Rah6FdzUs7YWDBw7zwvpBekrne+EZwdmyBBCueRNq3Op7EsRASFo9Z+FclJnGONQO7q6ftDxFmubd5j+9wg==" saltValue="1YoNy5awVTemnXrU/uaBdg==" spinCount="100000" sheet="1" objects="1" scenarios="1"/>
  <protectedRanges>
    <protectedRange algorithmName="SHA-512" hashValue="cXMez/9fhjpK80VCbRx2m49hBgCCL9KBt/xa3CDq0IBRKaQX00h8oUFx/vPsprb/rehJyswjo1jdzZUN+nhkXg==" saltValue="mDuKToJ3Nug9yWcnu9idzw==" spinCount="100000" sqref="E1:E2 E81:E94 B1:B94" name="Bereik3" securityDescriptor="O:WDG:WDD:(D;;CC;;;S-1-5-21-4275632280-2898279013-878146845-1004)"/>
    <protectedRange algorithmName="SHA-512" hashValue="cXMez/9fhjpK80VCbRx2m49hBgCCL9KBt/xa3CDq0IBRKaQX00h8oUFx/vPsprb/rehJyswjo1jdzZUN+nhkXg==" saltValue="mDuKToJ3Nug9yWcnu9idzw==" spinCount="100000" sqref="E3:E80" name="Bereik3_1" securityDescriptor="O:WDG:WDD:(D;;CC;;;S-1-5-21-4275632280-2898279013-878146845-1004)"/>
  </protectedRange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kerstpakket 2024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Gabrielle</dc:creator>
  <cp:lastModifiedBy>Gabrielle</cp:lastModifiedBy>
  <dcterms:created xsi:type="dcterms:W3CDTF">2024-10-25T12:49:56Z</dcterms:created>
  <dcterms:modified xsi:type="dcterms:W3CDTF">2024-11-11T11:50:33Z</dcterms:modified>
</cp:coreProperties>
</file>